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xr:revisionPtr revIDLastSave="0" documentId="8_{6571804C-C0A6-4321-A0B2-CE3F70CC80B9}" xr6:coauthVersionLast="34" xr6:coauthVersionMax="34" xr10:uidLastSave="{00000000-0000-0000-0000-000000000000}"/>
  <bookViews>
    <workbookView xWindow="0" yWindow="0" windowWidth="20490" windowHeight="7545" xr2:uid="{00000000-000D-0000-FFFF-FFFF00000000}"/>
  </bookViews>
  <sheets>
    <sheet name="Diesel June15-June 18" sheetId="1" r:id="rId1"/>
  </sheets>
  <definedNames>
    <definedName name="_xlnm._FilterDatabase" localSheetId="0" hidden="1">'Diesel June15-June 18'!$A$2:$T$54</definedName>
  </definedNames>
  <calcPr calcId="162913"/>
</workbook>
</file>

<file path=xl/calcChain.xml><?xml version="1.0" encoding="utf-8"?>
<calcChain xmlns="http://schemas.openxmlformats.org/spreadsheetml/2006/main">
  <c r="U42" i="1" l="1"/>
  <c r="W42" i="1" s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W5" i="1"/>
  <c r="V5" i="1"/>
  <c r="U43" i="1" l="1"/>
  <c r="U44" i="1"/>
  <c r="V42" i="1"/>
  <c r="T42" i="1"/>
  <c r="S42" i="1" l="1"/>
  <c r="R42" i="1"/>
  <c r="Q42" i="1"/>
  <c r="P42" i="1"/>
  <c r="O42" i="1"/>
  <c r="T43" i="1" l="1"/>
  <c r="S43" i="1"/>
  <c r="R43" i="1"/>
  <c r="P43" i="1"/>
  <c r="Q43" i="1"/>
  <c r="N42" i="1"/>
  <c r="M42" i="1"/>
  <c r="N43" i="1" l="1"/>
  <c r="O43" i="1"/>
  <c r="L42" i="1"/>
  <c r="M43" i="1" s="1"/>
  <c r="K42" i="1"/>
  <c r="L43" i="1" l="1"/>
  <c r="J42" i="1"/>
  <c r="K43" i="1" s="1"/>
  <c r="I42" i="1" l="1"/>
  <c r="J43" i="1" s="1"/>
  <c r="H42" i="1"/>
  <c r="T44" i="1" l="1"/>
  <c r="I43" i="1"/>
  <c r="G42" i="1"/>
  <c r="H43" i="1" l="1"/>
  <c r="S44" i="1"/>
  <c r="F42" i="1"/>
  <c r="G43" i="1" l="1"/>
  <c r="R44" i="1"/>
  <c r="E42" i="1"/>
  <c r="C42" i="1"/>
  <c r="O44" i="1" s="1"/>
  <c r="D42" i="1"/>
  <c r="P44" i="1" s="1"/>
  <c r="N44" i="1"/>
  <c r="M44" i="1"/>
  <c r="F44" i="1"/>
  <c r="G44" i="1"/>
  <c r="H44" i="1"/>
  <c r="I44" i="1"/>
  <c r="J44" i="1"/>
  <c r="K44" i="1"/>
  <c r="L44" i="1"/>
  <c r="F43" i="1" l="1"/>
  <c r="Q44" i="1"/>
  <c r="E44" i="1"/>
  <c r="E43" i="1"/>
  <c r="C44" i="1"/>
  <c r="C43" i="1"/>
  <c r="D43" i="1"/>
  <c r="D44" i="1"/>
</calcChain>
</file>

<file path=xl/sharedStrings.xml><?xml version="1.0" encoding="utf-8"?>
<sst xmlns="http://schemas.openxmlformats.org/spreadsheetml/2006/main" count="91" uniqueCount="49">
  <si>
    <t>Abia</t>
  </si>
  <si>
    <t>Diesel oil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</si>
  <si>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</si>
  <si>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</si>
  <si>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</si>
  <si>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</si>
  <si>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</si>
  <si>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</si>
  <si>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</si>
  <si>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</si>
  <si>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</si>
  <si>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</si>
  <si>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</si>
  <si>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</si>
  <si>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</si>
  <si>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</si>
  <si>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</si>
  <si>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</si>
  <si>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</si>
  <si>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</si>
  <si>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</si>
  <si>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</si>
  <si>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</si>
  <si>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</si>
  <si>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</si>
  <si>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</si>
  <si>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</si>
  <si>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</si>
  <si>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</si>
  <si>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</si>
  <si>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</si>
  <si>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</si>
  <si>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</si>
  <si>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</si>
  <si>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</si>
  <si>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</si>
  <si>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</si>
  <si>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STATELABEL</t>
  </si>
  <si>
    <t>ITEMLABELS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</si>
  <si>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</si>
  <si>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</si>
  <si>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</si>
  <si>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</si>
  <si>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</si>
  <si>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</si>
  <si>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Year on Year %</t>
  </si>
  <si>
    <t>Month on Month %</t>
  </si>
  <si>
    <t>(Jul 2017-Jul 2018)</t>
  </si>
  <si>
    <t>June 2018-July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</si>
</sst>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9" fillId="0" borderId="0" applyFont="0" applyFill="0" applyBorder="0" applyAlignment="0" applyProtection="0"/>
    <xf numFmtId="0" fontId="11" fillId="0" borderId="0"/>
    <xf numFmtId="0" fontId="13" fillId="0" borderId="0"/>
  </cellStyleXfs>
  <cellXfs count="35">
    <xf numFmtId="0" fontId="0" fillId="0" borderId="0" xfId="0"/>
    <xf numFmtId="0" fontId="1" fillId="0" borderId="2" xfId="1" applyFont="1" applyFill="1" applyBorder="1" applyAlignment="1">
      <alignment horizontal="right" wrapText="1"/>
    </xf>
    <xf numFmtId="2" fontId="1" fillId="0" borderId="2" xfId="1" applyNumberFormat="1" applyFont="1" applyFill="1" applyBorder="1" applyAlignment="1">
      <alignment horizontal="right" wrapText="1"/>
    </xf>
    <xf numFmtId="0" fontId="1" fillId="0" borderId="2" xfId="1" applyFont="1" applyFill="1" applyBorder="1" applyAlignment="1">
      <alignment horizontal="left" wrapText="1"/>
    </xf>
    <xf numFmtId="0" fontId="4" fillId="0" borderId="3" xfId="1" applyFont="1" applyFill="1" applyBorder="1" applyAlignment="1">
      <alignment horizontal="left" wrapText="1"/>
    </xf>
    <xf numFmtId="2" fontId="3" fillId="0" borderId="0" xfId="0" applyNumberFormat="1" applyFont="1"/>
    <xf numFmtId="0" fontId="1" fillId="2" borderId="1" xfId="1" applyFont="1" applyFill="1" applyBorder="1" applyAlignment="1">
      <alignment horizontal="center"/>
    </xf>
    <xf numFmtId="17" fontId="1" fillId="2" borderId="1" xfId="1" applyNumberFormat="1" applyFont="1" applyFill="1" applyBorder="1" applyAlignment="1">
      <alignment horizontal="center"/>
    </xf>
    <xf numFmtId="0" fontId="0" fillId="3" borderId="0" xfId="0" applyFill="1"/>
    <xf numFmtId="2" fontId="5" fillId="0" borderId="2" xfId="1" applyNumberFormat="1" applyFont="1" applyFill="1" applyBorder="1" applyAlignment="1">
      <alignment horizontal="right" wrapText="1"/>
    </xf>
    <xf numFmtId="2" fontId="6" fillId="0" borderId="2" xfId="1" applyNumberFormat="1" applyFont="1" applyFill="1" applyBorder="1" applyAlignment="1">
      <alignment horizontal="right" wrapText="1"/>
    </xf>
    <xf numFmtId="2" fontId="6" fillId="0" borderId="3" xfId="1" applyNumberFormat="1" applyFont="1" applyFill="1" applyBorder="1" applyAlignment="1">
      <alignment horizontal="right" wrapText="1"/>
    </xf>
    <xf numFmtId="2" fontId="1" fillId="0" borderId="2" xfId="3" applyNumberFormat="1" applyFont="1" applyFill="1" applyBorder="1" applyAlignment="1">
      <alignment horizontal="right" wrapText="1"/>
    </xf>
    <xf numFmtId="2" fontId="1" fillId="0" borderId="3" xfId="3" applyNumberFormat="1" applyFont="1" applyFill="1" applyBorder="1" applyAlignment="1">
      <alignment horizontal="right" wrapText="1"/>
    </xf>
    <xf numFmtId="2" fontId="7" fillId="0" borderId="2" xfId="1" applyNumberFormat="1" applyFont="1" applyFill="1" applyBorder="1" applyAlignment="1">
      <alignment horizontal="right" wrapText="1"/>
    </xf>
    <xf numFmtId="2" fontId="7" fillId="0" borderId="3" xfId="1" applyNumberFormat="1" applyFont="1" applyFill="1" applyBorder="1" applyAlignment="1">
      <alignment horizontal="right" wrapText="1"/>
    </xf>
    <xf numFmtId="2" fontId="7" fillId="0" borderId="2" xfId="2" applyNumberFormat="1" applyFont="1" applyFill="1" applyBorder="1" applyAlignment="1">
      <alignment horizontal="right" wrapText="1"/>
    </xf>
    <xf numFmtId="2" fontId="1" fillId="0" borderId="2" xfId="4" applyNumberFormat="1" applyFont="1" applyFill="1" applyBorder="1" applyAlignment="1">
      <alignment horizontal="right" wrapText="1"/>
    </xf>
    <xf numFmtId="2" fontId="8" fillId="0" borderId="2" xfId="1" applyNumberFormat="1" applyFont="1" applyFill="1" applyBorder="1" applyAlignment="1">
      <alignment horizontal="right" wrapText="1"/>
    </xf>
    <xf numFmtId="164" fontId="1" fillId="0" borderId="2" xfId="5" applyFont="1" applyFill="1" applyBorder="1" applyAlignment="1">
      <alignment horizontal="right" wrapText="1"/>
    </xf>
    <xf numFmtId="2" fontId="10" fillId="0" borderId="2" xfId="6" applyNumberFormat="1" applyFont="1" applyFill="1" applyBorder="1" applyAlignment="1">
      <alignment horizontal="right" wrapText="1"/>
    </xf>
    <xf numFmtId="2" fontId="10" fillId="0" borderId="2" xfId="2" applyNumberFormat="1" applyFont="1" applyFill="1" applyBorder="1" applyAlignment="1">
      <alignment horizontal="right" wrapText="1"/>
    </xf>
    <xf numFmtId="2" fontId="10" fillId="0" borderId="3" xfId="6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165" fontId="3" fillId="0" borderId="0" xfId="0" applyNumberFormat="1" applyFont="1" applyAlignment="1">
      <alignment horizontal="center"/>
    </xf>
    <xf numFmtId="0" fontId="0" fillId="0" borderId="0" xfId="0" applyBorder="1"/>
    <xf numFmtId="0" fontId="3" fillId="0" borderId="0" xfId="0" applyFont="1" applyBorder="1"/>
    <xf numFmtId="2" fontId="3" fillId="0" borderId="0" xfId="0" applyNumberFormat="1" applyFont="1" applyBorder="1"/>
    <xf numFmtId="2" fontId="3" fillId="0" borderId="0" xfId="0" applyNumberFormat="1" applyFont="1" applyAlignment="1">
      <alignment horizontal="center"/>
    </xf>
    <xf numFmtId="0" fontId="0" fillId="0" borderId="0" xfId="0"/>
    <xf numFmtId="2" fontId="1" fillId="0" borderId="2" xfId="1" applyNumberFormat="1" applyFont="1" applyFill="1" applyBorder="1" applyAlignment="1">
      <alignment horizontal="right" wrapText="1"/>
    </xf>
    <xf numFmtId="0" fontId="1" fillId="0" borderId="2" xfId="1" applyFont="1" applyFill="1" applyBorder="1" applyAlignment="1">
      <alignment horizontal="left" wrapText="1"/>
    </xf>
    <xf numFmtId="0" fontId="4" fillId="0" borderId="0" xfId="1" applyFont="1" applyFill="1" applyBorder="1" applyAlignment="1">
      <alignment horizontal="left"/>
    </xf>
    <xf numFmtId="2" fontId="12" fillId="0" borderId="2" xfId="7" applyNumberFormat="1" applyFont="1" applyFill="1" applyBorder="1" applyAlignment="1">
      <alignment horizontal="right" wrapText="1"/>
    </xf>
  </cellXfs>
  <cellStyles count="8">
    <cellStyle name="Comma" xfId="5" builtinId="3"/>
    <cellStyle name="Normal" xfId="0" builtinId="0"/>
    <cellStyle name="Normal_SELECTED ENERGY" xfId="7" xr:uid="{00000000-0005-0000-0000-000003000000}"/>
    <cellStyle name="Normal_Selected Energy (Per State)" xfId="4" xr:uid="{00000000-0005-0000-0000-000003000000}"/>
    <cellStyle name="Normal_Sheet1" xfId="1" xr:uid="{00000000-0005-0000-0000-000004000000}"/>
    <cellStyle name="Normal_Sheet1 2" xfId="6" xr:uid="{00000000-0005-0000-0000-000005000000}"/>
    <cellStyle name="Normal_Sheet2" xfId="2" xr:uid="{00000000-0005-0000-0000-000006000000}"/>
    <cellStyle name="Normal_Sheet7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54"/>
  <sheetViews>
    <sheetView tabSelected="1" zoomScale="115" zoomScaleNormal="115" workbookViewId="0">
      <pane xSplit="1" ySplit="4" topLeftCell="N5" activePane="bottomRight" state="frozen"/>
      <selection pane="topRight" activeCell="B1" sqref="B1"/>
      <selection pane="bottomLeft" activeCell="A4" sqref="A4"/>
      <selection pane="bottomRight" activeCell="V44" sqref="V44"/>
    </sheetView>
  </sheetViews>
  <sheetFormatPr defaultRowHeight="15" customHeight="1" x14ac:dyDescent="0.25"/>
  <cols>
    <col min="1" max="1" width="32.85546875" customWidth="1"/>
    <col min="2" max="2" width="11.28515625" customWidth="1"/>
    <col min="22" max="23" width="23.140625" style="23" customWidth="1"/>
  </cols>
  <sheetData>
    <row r="2" spans="1:23" ht="15" customHeight="1" x14ac:dyDescent="0.25">
      <c r="A2" s="26"/>
    </row>
    <row r="3" spans="1:23" ht="15" customHeight="1" x14ac:dyDescent="0.25">
      <c r="A3" s="26"/>
      <c r="F3" s="8"/>
      <c r="V3" s="23" t="s">
        <v>45</v>
      </c>
      <c r="W3" s="23" t="s">
        <v>46</v>
      </c>
    </row>
    <row r="4" spans="1:23" s="8" customFormat="1" ht="15" customHeight="1" x14ac:dyDescent="0.25">
      <c r="A4" s="6" t="s">
        <v>37</v>
      </c>
      <c r="B4" s="6" t="s">
        <v>38</v>
      </c>
      <c r="C4" s="7">
        <v>42736</v>
      </c>
      <c r="D4" s="7">
        <v>42767</v>
      </c>
      <c r="E4" s="7">
        <v>42795</v>
      </c>
      <c r="F4" s="7">
        <v>42826</v>
      </c>
      <c r="G4" s="7">
        <v>42856</v>
      </c>
      <c r="H4" s="7">
        <v>42887</v>
      </c>
      <c r="I4" s="7">
        <v>42917</v>
      </c>
      <c r="J4" s="7">
        <v>42948</v>
      </c>
      <c r="K4" s="7">
        <v>42979</v>
      </c>
      <c r="L4" s="7">
        <v>43009</v>
      </c>
      <c r="M4" s="7">
        <v>43040</v>
      </c>
      <c r="N4" s="7">
        <v>43070</v>
      </c>
      <c r="O4" s="7">
        <v>43101</v>
      </c>
      <c r="P4" s="7">
        <v>43132</v>
      </c>
      <c r="Q4" s="7">
        <v>43160</v>
      </c>
      <c r="R4" s="7">
        <v>43191</v>
      </c>
      <c r="S4" s="7">
        <v>43221</v>
      </c>
      <c r="T4" s="7">
        <v>43252</v>
      </c>
      <c r="U4" s="7">
        <v>43282</v>
      </c>
      <c r="V4" s="24" t="s">
        <v>47</v>
      </c>
      <c r="W4" s="24" t="s">
        <v>48</v>
      </c>
    </row>
    <row r="5" spans="1:23" ht="15" customHeight="1" x14ac:dyDescent="0.25">
      <c r="A5" s="3" t="s">
        <v>0</v>
      </c>
      <c r="B5" s="1" t="s">
        <v>1</v>
      </c>
      <c r="C5" s="2">
        <v>237.5</v>
      </c>
      <c r="D5" s="9">
        <v>248.07692307692307</v>
      </c>
      <c r="E5" s="9">
        <v>225</v>
      </c>
      <c r="F5" s="10">
        <v>241.25</v>
      </c>
      <c r="G5" s="10">
        <v>216.15384615384616</v>
      </c>
      <c r="H5" s="12">
        <v>202.69230769230768</v>
      </c>
      <c r="I5" s="14">
        <v>185.35714285714286</v>
      </c>
      <c r="J5" s="14">
        <v>175.83333333333334</v>
      </c>
      <c r="K5" s="14">
        <v>184.44444444444446</v>
      </c>
      <c r="L5" s="16">
        <v>200.83333333333334</v>
      </c>
      <c r="M5" s="17">
        <v>191.11</v>
      </c>
      <c r="N5" s="18">
        <v>193</v>
      </c>
      <c r="O5" s="19">
        <v>190.55555555555554</v>
      </c>
      <c r="P5" s="20">
        <v>190</v>
      </c>
      <c r="Q5" s="21">
        <v>185.83333333333334</v>
      </c>
      <c r="R5" s="20">
        <v>193.88888888888889</v>
      </c>
      <c r="S5" s="2">
        <v>202.22222222222223</v>
      </c>
      <c r="T5" s="20">
        <v>203.333333333333</v>
      </c>
      <c r="U5" s="34">
        <v>202.857142857143</v>
      </c>
      <c r="V5" s="25">
        <f>(U5-I5)/I5*100</f>
        <v>9.4412331406551822</v>
      </c>
      <c r="W5" s="25">
        <f>(U5-T5)/T5*100</f>
        <v>-0.23419203747049142</v>
      </c>
    </row>
    <row r="6" spans="1:23" ht="15" customHeight="1" x14ac:dyDescent="0.25">
      <c r="A6" s="3" t="s">
        <v>2</v>
      </c>
      <c r="B6" s="1" t="s">
        <v>1</v>
      </c>
      <c r="C6" s="2">
        <v>198</v>
      </c>
      <c r="D6" s="9">
        <v>252</v>
      </c>
      <c r="E6" s="9">
        <v>255</v>
      </c>
      <c r="F6" s="10">
        <v>248</v>
      </c>
      <c r="G6" s="10">
        <v>208</v>
      </c>
      <c r="H6" s="12">
        <v>221.25</v>
      </c>
      <c r="I6" s="14">
        <v>185.12</v>
      </c>
      <c r="J6" s="14">
        <v>184.23</v>
      </c>
      <c r="K6" s="14">
        <v>183</v>
      </c>
      <c r="L6" s="16">
        <v>201.66666666666666</v>
      </c>
      <c r="M6" s="17">
        <v>193</v>
      </c>
      <c r="N6" s="18">
        <v>210.41666666666666</v>
      </c>
      <c r="O6" s="19">
        <v>207.5</v>
      </c>
      <c r="P6" s="20">
        <v>205.2</v>
      </c>
      <c r="Q6" s="21">
        <v>201.25</v>
      </c>
      <c r="R6" s="20">
        <v>207.75</v>
      </c>
      <c r="S6" s="2">
        <v>183</v>
      </c>
      <c r="T6" s="20">
        <v>185.03</v>
      </c>
      <c r="U6" s="34">
        <v>184</v>
      </c>
      <c r="V6" s="25">
        <f t="shared" ref="V6:V42" si="0">(U6-I6)/I6*100</f>
        <v>-0.60501296456352882</v>
      </c>
      <c r="W6" s="25">
        <f t="shared" ref="W6:W42" si="1">(U6-T6)/T6*100</f>
        <v>-0.55666648651570072</v>
      </c>
    </row>
    <row r="7" spans="1:23" ht="15" customHeight="1" x14ac:dyDescent="0.25">
      <c r="A7" s="3" t="s">
        <v>3</v>
      </c>
      <c r="B7" s="1" t="s">
        <v>1</v>
      </c>
      <c r="C7" s="2">
        <v>182.5</v>
      </c>
      <c r="D7" s="9">
        <v>280</v>
      </c>
      <c r="E7" s="9">
        <v>250</v>
      </c>
      <c r="F7" s="10">
        <v>252.5</v>
      </c>
      <c r="G7" s="10">
        <v>236.66666666666666</v>
      </c>
      <c r="H7" s="12">
        <v>227.5</v>
      </c>
      <c r="I7" s="14">
        <v>230</v>
      </c>
      <c r="J7" s="14">
        <v>190</v>
      </c>
      <c r="K7" s="14">
        <v>175</v>
      </c>
      <c r="L7" s="16">
        <v>217.5</v>
      </c>
      <c r="M7" s="26">
        <v>210.85</v>
      </c>
      <c r="N7" s="18">
        <v>235</v>
      </c>
      <c r="O7" s="19">
        <v>245</v>
      </c>
      <c r="P7" s="20">
        <v>220</v>
      </c>
      <c r="Q7" s="21">
        <v>200</v>
      </c>
      <c r="R7" s="20">
        <v>227.5</v>
      </c>
      <c r="S7" s="2">
        <v>186.66666666666666</v>
      </c>
      <c r="T7" s="20">
        <v>180</v>
      </c>
      <c r="U7" s="34">
        <v>180.35</v>
      </c>
      <c r="V7" s="25">
        <f t="shared" si="0"/>
        <v>-21.586956521739133</v>
      </c>
      <c r="W7" s="25">
        <f t="shared" si="1"/>
        <v>0.19444444444444128</v>
      </c>
    </row>
    <row r="8" spans="1:23" ht="15" customHeight="1" x14ac:dyDescent="0.25">
      <c r="A8" s="3" t="s">
        <v>4</v>
      </c>
      <c r="B8" s="1" t="s">
        <v>1</v>
      </c>
      <c r="C8" s="2">
        <v>207.5</v>
      </c>
      <c r="D8" s="9">
        <v>260</v>
      </c>
      <c r="E8" s="9">
        <v>216.25</v>
      </c>
      <c r="F8" s="10">
        <v>231.42857142857142</v>
      </c>
      <c r="G8" s="10">
        <v>208.33333333333334</v>
      </c>
      <c r="H8" s="12">
        <v>207.72727272727272</v>
      </c>
      <c r="I8" s="14">
        <v>189.54545454545453</v>
      </c>
      <c r="J8" s="14">
        <v>180.45454545454547</v>
      </c>
      <c r="K8" s="14">
        <v>180</v>
      </c>
      <c r="L8" s="16">
        <v>193</v>
      </c>
      <c r="M8" s="17">
        <v>185</v>
      </c>
      <c r="N8" s="18">
        <v>187.77777777777777</v>
      </c>
      <c r="O8" s="19">
        <v>228.18181818181819</v>
      </c>
      <c r="P8" s="20">
        <v>202.22222222222223</v>
      </c>
      <c r="Q8" s="21">
        <v>200</v>
      </c>
      <c r="R8" s="20">
        <v>202.72727272727272</v>
      </c>
      <c r="S8" s="2">
        <v>222.22222222222223</v>
      </c>
      <c r="T8" s="20">
        <v>207.5</v>
      </c>
      <c r="U8" s="34">
        <v>208.18181818181819</v>
      </c>
      <c r="V8" s="25">
        <f t="shared" si="0"/>
        <v>9.8321342925659572</v>
      </c>
      <c r="W8" s="25">
        <f t="shared" si="1"/>
        <v>0.32858707557502986</v>
      </c>
    </row>
    <row r="9" spans="1:23" ht="15" customHeight="1" x14ac:dyDescent="0.25">
      <c r="A9" s="3" t="s">
        <v>5</v>
      </c>
      <c r="B9" s="1" t="s">
        <v>1</v>
      </c>
      <c r="C9" s="2">
        <v>235.45454545454547</v>
      </c>
      <c r="D9" s="9">
        <v>249.54545454545453</v>
      </c>
      <c r="E9" s="9">
        <v>237.27272727272728</v>
      </c>
      <c r="F9" s="10">
        <v>225.45454545454547</v>
      </c>
      <c r="G9" s="10">
        <v>200.55555555555554</v>
      </c>
      <c r="H9" s="12">
        <v>184.16666666666666</v>
      </c>
      <c r="I9" s="14">
        <v>185</v>
      </c>
      <c r="J9" s="14">
        <v>199.666666666667</v>
      </c>
      <c r="K9" s="14">
        <v>178</v>
      </c>
      <c r="L9" s="16">
        <v>208.46153846153845</v>
      </c>
      <c r="M9" s="17">
        <v>193</v>
      </c>
      <c r="N9" s="18">
        <v>192.43106413155431</v>
      </c>
      <c r="O9" s="19">
        <v>200.06666666666666</v>
      </c>
      <c r="P9" s="20">
        <v>197.66666666666666</v>
      </c>
      <c r="Q9" s="21">
        <v>194.28571428571428</v>
      </c>
      <c r="R9" s="20">
        <v>207.33333333333334</v>
      </c>
      <c r="S9" s="2">
        <v>208</v>
      </c>
      <c r="T9" s="20">
        <v>211.538461538462</v>
      </c>
      <c r="U9" s="34">
        <v>203.07692307692301</v>
      </c>
      <c r="V9" s="25">
        <f t="shared" si="0"/>
        <v>9.7713097713097348</v>
      </c>
      <c r="W9" s="25">
        <f t="shared" si="1"/>
        <v>-4.0000000000002425</v>
      </c>
    </row>
    <row r="10" spans="1:23" ht="15" customHeight="1" x14ac:dyDescent="0.25">
      <c r="A10" s="3" t="s">
        <v>6</v>
      </c>
      <c r="B10" s="1" t="s">
        <v>1</v>
      </c>
      <c r="C10" s="2">
        <v>232.5</v>
      </c>
      <c r="D10" s="9">
        <v>226</v>
      </c>
      <c r="E10" s="9">
        <v>253</v>
      </c>
      <c r="F10" s="10">
        <v>228.33333333333334</v>
      </c>
      <c r="G10" s="10">
        <v>211.66666666666666</v>
      </c>
      <c r="H10" s="12">
        <v>212.5</v>
      </c>
      <c r="I10" s="14">
        <v>187.83333333333334</v>
      </c>
      <c r="J10" s="14">
        <v>195</v>
      </c>
      <c r="K10" s="14">
        <v>188.57142857142858</v>
      </c>
      <c r="L10" s="16">
        <v>207.5</v>
      </c>
      <c r="M10" s="17">
        <v>212</v>
      </c>
      <c r="N10" s="18">
        <v>202.5</v>
      </c>
      <c r="O10" s="19">
        <v>218.57142857142858</v>
      </c>
      <c r="P10" s="20">
        <v>217.85714285714286</v>
      </c>
      <c r="Q10" s="21">
        <v>211.85714285714286</v>
      </c>
      <c r="R10" s="20">
        <v>198.33333333333334</v>
      </c>
      <c r="S10" s="2">
        <v>206</v>
      </c>
      <c r="T10" s="20">
        <v>209.166666666667</v>
      </c>
      <c r="U10" s="34">
        <v>207.5</v>
      </c>
      <c r="V10" s="25">
        <f t="shared" si="0"/>
        <v>10.470275066548353</v>
      </c>
      <c r="W10" s="25">
        <f t="shared" si="1"/>
        <v>-0.79681274900414134</v>
      </c>
    </row>
    <row r="11" spans="1:23" ht="15" customHeight="1" x14ac:dyDescent="0.25">
      <c r="A11" s="3" t="s">
        <v>7</v>
      </c>
      <c r="B11" s="1" t="s">
        <v>1</v>
      </c>
      <c r="C11" s="2">
        <v>210</v>
      </c>
      <c r="D11" s="9">
        <v>250</v>
      </c>
      <c r="E11" s="9">
        <v>205.55555555555554</v>
      </c>
      <c r="F11" s="10">
        <v>208.57142857142858</v>
      </c>
      <c r="G11" s="10">
        <v>210.83333333333334</v>
      </c>
      <c r="H11" s="12">
        <v>202.72727272727272</v>
      </c>
      <c r="I11" s="14">
        <v>188.5</v>
      </c>
      <c r="J11" s="14">
        <v>184.09090909090909</v>
      </c>
      <c r="K11" s="14">
        <v>192.5</v>
      </c>
      <c r="L11" s="16">
        <v>195.55555555555554</v>
      </c>
      <c r="M11" s="17">
        <v>175.71</v>
      </c>
      <c r="N11" s="18">
        <v>184</v>
      </c>
      <c r="O11" s="19">
        <v>181.66666666666666</v>
      </c>
      <c r="P11" s="20">
        <v>207.22222222222223</v>
      </c>
      <c r="Q11" s="21">
        <v>187.5</v>
      </c>
      <c r="R11" s="20">
        <v>188.33333333333334</v>
      </c>
      <c r="S11" s="2">
        <v>190.45454545454547</v>
      </c>
      <c r="T11" s="20">
        <v>190.166666666667</v>
      </c>
      <c r="U11" s="34">
        <v>190.54545454545499</v>
      </c>
      <c r="V11" s="25">
        <f t="shared" si="0"/>
        <v>1.0851217747771817</v>
      </c>
      <c r="W11" s="25">
        <f t="shared" si="1"/>
        <v>0.19918731575179058</v>
      </c>
    </row>
    <row r="12" spans="1:23" ht="15" customHeight="1" x14ac:dyDescent="0.25">
      <c r="A12" s="3" t="s">
        <v>8</v>
      </c>
      <c r="B12" s="1" t="s">
        <v>1</v>
      </c>
      <c r="C12" s="2">
        <v>254.16666666666666</v>
      </c>
      <c r="D12" s="9">
        <v>255.71428571428572</v>
      </c>
      <c r="E12" s="9">
        <v>246</v>
      </c>
      <c r="F12" s="11">
        <v>245.35</v>
      </c>
      <c r="G12" s="10">
        <v>231.42857142857142</v>
      </c>
      <c r="H12" s="12">
        <v>213.33333333333334</v>
      </c>
      <c r="I12" s="14">
        <v>213</v>
      </c>
      <c r="J12" s="14">
        <v>213.33333333333334</v>
      </c>
      <c r="K12" s="14">
        <v>186.25</v>
      </c>
      <c r="L12" s="16">
        <v>193.33333333333334</v>
      </c>
      <c r="M12" s="17">
        <v>210.83</v>
      </c>
      <c r="N12" s="18">
        <v>192.5</v>
      </c>
      <c r="O12" s="19">
        <v>200</v>
      </c>
      <c r="P12" s="20">
        <v>202.125</v>
      </c>
      <c r="Q12" s="21">
        <v>213.63636363636363</v>
      </c>
      <c r="R12" s="20">
        <v>205</v>
      </c>
      <c r="S12" s="2">
        <v>207.5</v>
      </c>
      <c r="T12" s="20">
        <v>200</v>
      </c>
      <c r="U12" s="34">
        <v>206</v>
      </c>
      <c r="V12" s="25">
        <f t="shared" si="0"/>
        <v>-3.286384976525822</v>
      </c>
      <c r="W12" s="25">
        <f t="shared" si="1"/>
        <v>3</v>
      </c>
    </row>
    <row r="13" spans="1:23" ht="15" customHeight="1" x14ac:dyDescent="0.25">
      <c r="A13" s="3" t="s">
        <v>9</v>
      </c>
      <c r="B13" s="1" t="s">
        <v>1</v>
      </c>
      <c r="C13" s="2">
        <v>220.90909090909091</v>
      </c>
      <c r="D13" s="9">
        <v>271</v>
      </c>
      <c r="E13" s="9">
        <v>224</v>
      </c>
      <c r="F13" s="10">
        <v>224</v>
      </c>
      <c r="G13" s="10">
        <v>206.25</v>
      </c>
      <c r="H13" s="12">
        <v>213.33333333333334</v>
      </c>
      <c r="I13" s="14">
        <v>218</v>
      </c>
      <c r="J13" s="14">
        <v>214.5</v>
      </c>
      <c r="K13" s="14">
        <v>190.55555555555554</v>
      </c>
      <c r="L13" s="16">
        <v>189.6875</v>
      </c>
      <c r="M13" s="17">
        <v>194.28</v>
      </c>
      <c r="N13" s="18">
        <v>222.75</v>
      </c>
      <c r="O13" s="19">
        <v>203.57142857142858</v>
      </c>
      <c r="P13" s="20">
        <v>212</v>
      </c>
      <c r="Q13" s="21">
        <v>213.33333333333334</v>
      </c>
      <c r="R13" s="20">
        <v>213.88888888888889</v>
      </c>
      <c r="S13" s="2">
        <v>220.25</v>
      </c>
      <c r="T13" s="20">
        <v>218.888888888889</v>
      </c>
      <c r="U13" s="34">
        <v>247.5</v>
      </c>
      <c r="V13" s="25">
        <f t="shared" si="0"/>
        <v>13.532110091743119</v>
      </c>
      <c r="W13" s="25">
        <f t="shared" si="1"/>
        <v>13.071065989847657</v>
      </c>
    </row>
    <row r="14" spans="1:23" ht="15" customHeight="1" x14ac:dyDescent="0.25">
      <c r="A14" s="3" t="s">
        <v>10</v>
      </c>
      <c r="B14" s="1" t="s">
        <v>1</v>
      </c>
      <c r="C14" s="2">
        <v>256.36363636363637</v>
      </c>
      <c r="D14" s="9">
        <v>250</v>
      </c>
      <c r="E14" s="9">
        <v>227.08333333333334</v>
      </c>
      <c r="F14" s="10">
        <v>232.35294117647058</v>
      </c>
      <c r="G14" s="10">
        <v>222.69230769230768</v>
      </c>
      <c r="H14" s="12">
        <v>214</v>
      </c>
      <c r="I14" s="14">
        <v>203.33333333333334</v>
      </c>
      <c r="J14" s="14">
        <v>205.4375</v>
      </c>
      <c r="K14" s="14">
        <v>187.30769230769232</v>
      </c>
      <c r="L14" s="16">
        <v>190.29411764705881</v>
      </c>
      <c r="M14" s="17">
        <v>184.09</v>
      </c>
      <c r="N14" s="18">
        <v>213.57142857142858</v>
      </c>
      <c r="O14" s="19">
        <v>223.42105263157896</v>
      </c>
      <c r="P14" s="20">
        <v>211.88235294117646</v>
      </c>
      <c r="Q14" s="21">
        <v>210.85714285714286</v>
      </c>
      <c r="R14" s="20">
        <v>199.23076923076923</v>
      </c>
      <c r="S14" s="2">
        <v>200.625</v>
      </c>
      <c r="T14" s="20">
        <v>195.1176470588</v>
      </c>
      <c r="U14" s="34">
        <v>191.46666666666701</v>
      </c>
      <c r="V14" s="25">
        <f t="shared" si="0"/>
        <v>-5.8360655737703278</v>
      </c>
      <c r="W14" s="25">
        <f t="shared" si="1"/>
        <v>-1.8711687267491217</v>
      </c>
    </row>
    <row r="15" spans="1:23" ht="15" customHeight="1" x14ac:dyDescent="0.25">
      <c r="A15" s="3" t="s">
        <v>11</v>
      </c>
      <c r="B15" s="1" t="s">
        <v>1</v>
      </c>
      <c r="C15" s="2">
        <v>256.76923076923077</v>
      </c>
      <c r="D15" s="9">
        <v>253.75</v>
      </c>
      <c r="E15" s="9">
        <v>241.36363636363637</v>
      </c>
      <c r="F15" s="10">
        <v>225.5</v>
      </c>
      <c r="G15" s="10">
        <v>200.83333333333334</v>
      </c>
      <c r="H15" s="12">
        <v>191.25</v>
      </c>
      <c r="I15" s="14">
        <v>180</v>
      </c>
      <c r="J15" s="14">
        <v>212.333333333333</v>
      </c>
      <c r="K15" s="14">
        <v>184.16666666666666</v>
      </c>
      <c r="L15" s="16">
        <v>190.05882352941177</v>
      </c>
      <c r="M15" s="17">
        <v>182.91</v>
      </c>
      <c r="N15" s="18">
        <v>200.58333333333334</v>
      </c>
      <c r="O15" s="19">
        <v>202.5</v>
      </c>
      <c r="P15" s="20">
        <v>198.46153846153845</v>
      </c>
      <c r="Q15" s="21">
        <v>189.58333333333334</v>
      </c>
      <c r="R15" s="20">
        <v>190.76923076923077</v>
      </c>
      <c r="S15" s="2">
        <v>199.61538461538461</v>
      </c>
      <c r="T15" s="20">
        <v>200.78571428571399</v>
      </c>
      <c r="U15" s="34">
        <v>200.538461538462</v>
      </c>
      <c r="V15" s="25">
        <f t="shared" si="0"/>
        <v>11.410256410256668</v>
      </c>
      <c r="W15" s="25">
        <f t="shared" si="1"/>
        <v>-0.12314259912941604</v>
      </c>
    </row>
    <row r="16" spans="1:23" ht="15" customHeight="1" x14ac:dyDescent="0.25">
      <c r="A16" s="3" t="s">
        <v>12</v>
      </c>
      <c r="B16" s="1" t="s">
        <v>1</v>
      </c>
      <c r="C16" s="2">
        <v>240.76923076923077</v>
      </c>
      <c r="D16" s="9">
        <v>272.5</v>
      </c>
      <c r="E16" s="9">
        <v>217.5</v>
      </c>
      <c r="F16" s="10">
        <v>220</v>
      </c>
      <c r="G16" s="10">
        <v>202.5</v>
      </c>
      <c r="H16" s="12">
        <v>200</v>
      </c>
      <c r="I16" s="14">
        <v>180.71428571428572</v>
      </c>
      <c r="J16" s="14">
        <v>174.28571428571428</v>
      </c>
      <c r="K16" s="14">
        <v>185</v>
      </c>
      <c r="L16" s="16">
        <v>206</v>
      </c>
      <c r="M16" s="17">
        <v>196.42</v>
      </c>
      <c r="N16" s="18">
        <v>205</v>
      </c>
      <c r="O16" s="19">
        <v>206.66666666666666</v>
      </c>
      <c r="P16" s="20">
        <v>213.57142857142858</v>
      </c>
      <c r="Q16" s="21">
        <v>199.16666666666666</v>
      </c>
      <c r="R16" s="20">
        <v>192.14285714285714</v>
      </c>
      <c r="S16" s="2">
        <v>195</v>
      </c>
      <c r="T16" s="20">
        <v>195.71428571428601</v>
      </c>
      <c r="U16" s="34">
        <v>193.83333333332999</v>
      </c>
      <c r="V16" s="25">
        <f t="shared" si="0"/>
        <v>7.2595520421588828</v>
      </c>
      <c r="W16" s="25">
        <f t="shared" si="1"/>
        <v>-0.96107055961256238</v>
      </c>
    </row>
    <row r="17" spans="1:23" ht="15" customHeight="1" x14ac:dyDescent="0.25">
      <c r="A17" s="3" t="s">
        <v>13</v>
      </c>
      <c r="B17" s="1" t="s">
        <v>1</v>
      </c>
      <c r="C17" s="2">
        <v>227.77777777777777</v>
      </c>
      <c r="D17" s="9">
        <v>261.25</v>
      </c>
      <c r="E17" s="9">
        <v>248.84615384615384</v>
      </c>
      <c r="F17" s="10">
        <v>212.72727272727272</v>
      </c>
      <c r="G17" s="10">
        <v>202</v>
      </c>
      <c r="H17" s="12">
        <v>195.35714285714286</v>
      </c>
      <c r="I17" s="14">
        <v>184.6875</v>
      </c>
      <c r="J17" s="14">
        <v>194.722222222222</v>
      </c>
      <c r="K17" s="14">
        <v>183.92857142857142</v>
      </c>
      <c r="L17" s="16">
        <v>199.5</v>
      </c>
      <c r="M17" s="17">
        <v>189.16</v>
      </c>
      <c r="N17" s="18">
        <v>195</v>
      </c>
      <c r="O17" s="19">
        <v>204.57142857142858</v>
      </c>
      <c r="P17" s="20">
        <v>206.66666666666666</v>
      </c>
      <c r="Q17" s="21">
        <v>197.77777777777777</v>
      </c>
      <c r="R17" s="20">
        <v>198.75</v>
      </c>
      <c r="S17" s="2">
        <v>195.33333333333334</v>
      </c>
      <c r="T17" s="20">
        <v>188.21428571428601</v>
      </c>
      <c r="U17" s="34">
        <v>189.666666666667</v>
      </c>
      <c r="V17" s="25">
        <f t="shared" si="0"/>
        <v>2.6959954878738399</v>
      </c>
      <c r="W17" s="25">
        <f t="shared" si="1"/>
        <v>0.77166350411134155</v>
      </c>
    </row>
    <row r="18" spans="1:23" ht="15" customHeight="1" x14ac:dyDescent="0.25">
      <c r="A18" s="3" t="s">
        <v>14</v>
      </c>
      <c r="B18" s="1" t="s">
        <v>1</v>
      </c>
      <c r="C18" s="2">
        <v>242.55555555555554</v>
      </c>
      <c r="D18" s="9">
        <v>244.70588235294119</v>
      </c>
      <c r="E18" s="9">
        <v>241.92307692307693</v>
      </c>
      <c r="F18" s="10">
        <v>238.33333333333334</v>
      </c>
      <c r="G18" s="10">
        <v>208.125</v>
      </c>
      <c r="H18" s="12">
        <v>216.33333333333334</v>
      </c>
      <c r="I18" s="14">
        <v>199.73684210526315</v>
      </c>
      <c r="J18" s="14">
        <v>194.64285714285714</v>
      </c>
      <c r="K18" s="14">
        <v>192.33333333333334</v>
      </c>
      <c r="L18" s="16">
        <v>211.53846153846155</v>
      </c>
      <c r="M18" s="17">
        <v>184.56</v>
      </c>
      <c r="N18" s="18">
        <v>194.8</v>
      </c>
      <c r="O18" s="19">
        <v>197.8125</v>
      </c>
      <c r="P18" s="20">
        <v>198.125</v>
      </c>
      <c r="Q18" s="21">
        <v>203.88235294117646</v>
      </c>
      <c r="R18" s="20">
        <v>203.8095238095238</v>
      </c>
      <c r="S18" s="2">
        <v>200.29411764705881</v>
      </c>
      <c r="T18" s="20">
        <v>203.88888888888889</v>
      </c>
      <c r="U18" s="34">
        <v>206.78571428571428</v>
      </c>
      <c r="V18" s="25">
        <f t="shared" si="0"/>
        <v>3.5290796160361375</v>
      </c>
      <c r="W18" s="25">
        <f t="shared" si="1"/>
        <v>1.420786298170492</v>
      </c>
    </row>
    <row r="19" spans="1:23" ht="15" customHeight="1" x14ac:dyDescent="0.25">
      <c r="A19" s="3" t="s">
        <v>15</v>
      </c>
      <c r="B19" s="1" t="s">
        <v>1</v>
      </c>
      <c r="C19" s="2">
        <v>197.77777777777777</v>
      </c>
      <c r="D19" s="9">
        <v>250.27777777777777</v>
      </c>
      <c r="E19" s="9">
        <v>232.8125</v>
      </c>
      <c r="F19" s="10">
        <v>221.66666666666666</v>
      </c>
      <c r="G19" s="10">
        <v>209.44444444444446</v>
      </c>
      <c r="H19" s="12">
        <v>198.8235294117647</v>
      </c>
      <c r="I19" s="14">
        <v>180.38461538461539</v>
      </c>
      <c r="J19" s="14">
        <v>178.33333333333334</v>
      </c>
      <c r="K19" s="14">
        <v>185</v>
      </c>
      <c r="L19" s="16">
        <v>214.16666666666666</v>
      </c>
      <c r="M19" s="17">
        <v>199</v>
      </c>
      <c r="N19" s="18">
        <v>193.8235294117647</v>
      </c>
      <c r="O19" s="19">
        <v>212.1875</v>
      </c>
      <c r="P19" s="20">
        <v>198.68421052631578</v>
      </c>
      <c r="Q19" s="21">
        <v>193.23529411764707</v>
      </c>
      <c r="R19" s="20">
        <v>205</v>
      </c>
      <c r="S19" s="2">
        <v>189.66666666666666</v>
      </c>
      <c r="T19" s="20">
        <v>192.857142857143</v>
      </c>
      <c r="U19" s="34">
        <v>195.833333333333</v>
      </c>
      <c r="V19" s="25">
        <f t="shared" si="0"/>
        <v>8.5643212508882289</v>
      </c>
      <c r="W19" s="25">
        <f t="shared" si="1"/>
        <v>1.5432098765429609</v>
      </c>
    </row>
    <row r="20" spans="1:23" ht="15" customHeight="1" x14ac:dyDescent="0.25">
      <c r="A20" s="3" t="s">
        <v>16</v>
      </c>
      <c r="B20" s="1" t="s">
        <v>1</v>
      </c>
      <c r="C20" s="2">
        <v>233.33333333333334</v>
      </c>
      <c r="D20" s="9">
        <v>256.66666666666669</v>
      </c>
      <c r="E20" s="9">
        <v>217.5</v>
      </c>
      <c r="F20" s="10">
        <v>200</v>
      </c>
      <c r="G20" s="10">
        <v>200</v>
      </c>
      <c r="H20" s="12">
        <v>200</v>
      </c>
      <c r="I20" s="14">
        <v>200</v>
      </c>
      <c r="J20" s="14">
        <v>205</v>
      </c>
      <c r="K20" s="14">
        <v>202.5</v>
      </c>
      <c r="L20" s="16">
        <v>202.22222222222223</v>
      </c>
      <c r="M20" s="17">
        <v>206.5</v>
      </c>
      <c r="N20" s="18">
        <v>165</v>
      </c>
      <c r="O20" s="19">
        <v>216.666666666667</v>
      </c>
      <c r="P20" s="20">
        <v>220</v>
      </c>
      <c r="Q20" s="21">
        <v>190</v>
      </c>
      <c r="R20" s="20">
        <v>206.25</v>
      </c>
      <c r="S20" s="2">
        <v>227.5</v>
      </c>
      <c r="T20" s="22">
        <v>228.02</v>
      </c>
      <c r="U20" s="34">
        <v>228.33333333333334</v>
      </c>
      <c r="V20" s="25">
        <f t="shared" si="0"/>
        <v>14.166666666666671</v>
      </c>
      <c r="W20" s="25">
        <f t="shared" si="1"/>
        <v>0.13741484665087822</v>
      </c>
    </row>
    <row r="21" spans="1:23" ht="15" customHeight="1" x14ac:dyDescent="0.25">
      <c r="A21" s="3" t="s">
        <v>17</v>
      </c>
      <c r="B21" s="1" t="s">
        <v>1</v>
      </c>
      <c r="C21" s="2">
        <v>246.11111111111111</v>
      </c>
      <c r="D21" s="9">
        <v>259.16666666666669</v>
      </c>
      <c r="E21" s="9">
        <v>241.11111111111111</v>
      </c>
      <c r="F21" s="10">
        <v>225.27777777777777</v>
      </c>
      <c r="G21" s="10">
        <v>210.52631578947367</v>
      </c>
      <c r="H21" s="12">
        <v>212.5</v>
      </c>
      <c r="I21" s="14">
        <v>192.04</v>
      </c>
      <c r="J21" s="14">
        <v>225.869565217391</v>
      </c>
      <c r="K21" s="14">
        <v>190.20833333333334</v>
      </c>
      <c r="L21" s="16">
        <v>207.5</v>
      </c>
      <c r="M21" s="17">
        <v>194.44</v>
      </c>
      <c r="N21" s="18">
        <v>203.23529411764707</v>
      </c>
      <c r="O21" s="19">
        <v>208.18181818181819</v>
      </c>
      <c r="P21" s="20">
        <v>220.23809523809501</v>
      </c>
      <c r="Q21" s="21">
        <v>197.7391304347826</v>
      </c>
      <c r="R21" s="20">
        <v>196.86956521739131</v>
      </c>
      <c r="S21" s="2">
        <v>205.75</v>
      </c>
      <c r="T21" s="20">
        <v>206.75</v>
      </c>
      <c r="U21" s="34">
        <v>202.61904761904799</v>
      </c>
      <c r="V21" s="25">
        <f t="shared" si="0"/>
        <v>5.5087729738846063</v>
      </c>
      <c r="W21" s="25">
        <f t="shared" si="1"/>
        <v>-1.9980422640638502</v>
      </c>
    </row>
    <row r="22" spans="1:23" ht="15" customHeight="1" x14ac:dyDescent="0.25">
      <c r="A22" s="3" t="s">
        <v>18</v>
      </c>
      <c r="B22" s="1" t="s">
        <v>1</v>
      </c>
      <c r="C22" s="2">
        <v>238.5</v>
      </c>
      <c r="D22" s="9">
        <v>243</v>
      </c>
      <c r="E22" s="9">
        <v>226.21428571428572</v>
      </c>
      <c r="F22" s="10">
        <v>226.81818181818181</v>
      </c>
      <c r="G22" s="10">
        <v>206</v>
      </c>
      <c r="H22" s="12">
        <v>205.90909090909091</v>
      </c>
      <c r="I22" s="14">
        <v>191.727272727273</v>
      </c>
      <c r="J22" s="14">
        <v>185.66666666666666</v>
      </c>
      <c r="K22" s="14">
        <v>184.0625</v>
      </c>
      <c r="L22" s="16">
        <v>222.08333333333334</v>
      </c>
      <c r="M22" s="17">
        <v>216.25</v>
      </c>
      <c r="N22" s="18">
        <v>209</v>
      </c>
      <c r="O22" s="19">
        <v>215.3125</v>
      </c>
      <c r="P22" s="20">
        <v>228.84615384615384</v>
      </c>
      <c r="Q22" s="21">
        <v>219.58333333333334</v>
      </c>
      <c r="R22" s="20">
        <v>210</v>
      </c>
      <c r="S22" s="2">
        <v>205.53846153846155</v>
      </c>
      <c r="T22" s="20">
        <v>202.30769230769201</v>
      </c>
      <c r="U22" s="34">
        <v>206.92307692307699</v>
      </c>
      <c r="V22" s="25">
        <f t="shared" si="0"/>
        <v>7.9257395046867529</v>
      </c>
      <c r="W22" s="25">
        <f t="shared" si="1"/>
        <v>2.2813688212929608</v>
      </c>
    </row>
    <row r="23" spans="1:23" ht="15" customHeight="1" x14ac:dyDescent="0.25">
      <c r="A23" s="3" t="s">
        <v>19</v>
      </c>
      <c r="B23" s="1" t="s">
        <v>1</v>
      </c>
      <c r="C23" s="2">
        <v>216.875</v>
      </c>
      <c r="D23" s="9">
        <v>228.5</v>
      </c>
      <c r="E23" s="9">
        <v>214.09090909090909</v>
      </c>
      <c r="F23" s="10">
        <v>215</v>
      </c>
      <c r="G23" s="10">
        <v>208.75</v>
      </c>
      <c r="H23" s="12">
        <v>203.5</v>
      </c>
      <c r="I23" s="14">
        <v>195.833333333333</v>
      </c>
      <c r="J23" s="14">
        <v>192.27272727272728</v>
      </c>
      <c r="K23" s="14">
        <v>188.5</v>
      </c>
      <c r="L23" s="16">
        <v>197.5</v>
      </c>
      <c r="M23" s="17">
        <v>207.85</v>
      </c>
      <c r="N23" s="18">
        <v>250.625</v>
      </c>
      <c r="O23" s="19">
        <v>232.91666666666666</v>
      </c>
      <c r="P23" s="20">
        <v>208.33333333333334</v>
      </c>
      <c r="Q23" s="21">
        <v>212</v>
      </c>
      <c r="R23" s="20">
        <v>191.875</v>
      </c>
      <c r="S23" s="2">
        <v>203.33333333333334</v>
      </c>
      <c r="T23" s="20">
        <v>195.5</v>
      </c>
      <c r="U23" s="34">
        <v>204.28571428571428</v>
      </c>
      <c r="V23" s="25">
        <f t="shared" si="0"/>
        <v>4.3161094224925733</v>
      </c>
      <c r="W23" s="25">
        <f t="shared" si="1"/>
        <v>4.4939715016441317</v>
      </c>
    </row>
    <row r="24" spans="1:23" ht="15" customHeight="1" x14ac:dyDescent="0.25">
      <c r="A24" s="3" t="s">
        <v>20</v>
      </c>
      <c r="B24" s="1" t="s">
        <v>1</v>
      </c>
      <c r="C24" s="2">
        <v>201.25</v>
      </c>
      <c r="D24" s="9">
        <v>255</v>
      </c>
      <c r="E24" s="9">
        <v>247.5</v>
      </c>
      <c r="F24" s="10">
        <v>233.125</v>
      </c>
      <c r="G24" s="10">
        <v>224</v>
      </c>
      <c r="H24" s="12">
        <v>218</v>
      </c>
      <c r="I24" s="14">
        <v>220.89</v>
      </c>
      <c r="J24" s="14">
        <v>200.375</v>
      </c>
      <c r="K24" s="14">
        <v>189.22222222222223</v>
      </c>
      <c r="L24" s="16">
        <v>216.66666666666666</v>
      </c>
      <c r="M24" s="17">
        <v>208.62</v>
      </c>
      <c r="N24" s="18">
        <v>213.33333333333334</v>
      </c>
      <c r="O24" s="19">
        <v>225</v>
      </c>
      <c r="P24" s="20">
        <v>214.6875</v>
      </c>
      <c r="Q24" s="21">
        <v>214.16666666666666</v>
      </c>
      <c r="R24" s="20">
        <v>199.6875</v>
      </c>
      <c r="S24" s="2">
        <v>205.45454545454547</v>
      </c>
      <c r="T24" s="20">
        <v>201.111111111111</v>
      </c>
      <c r="U24" s="34">
        <v>205</v>
      </c>
      <c r="V24" s="25">
        <f t="shared" si="0"/>
        <v>-7.1936257865906041</v>
      </c>
      <c r="W24" s="25">
        <f t="shared" si="1"/>
        <v>1.9337016574586197</v>
      </c>
    </row>
    <row r="25" spans="1:23" ht="15" customHeight="1" x14ac:dyDescent="0.25">
      <c r="A25" s="3" t="s">
        <v>21</v>
      </c>
      <c r="B25" s="1" t="s">
        <v>1</v>
      </c>
      <c r="C25" s="2">
        <v>252.1875</v>
      </c>
      <c r="D25" s="9">
        <v>237</v>
      </c>
      <c r="E25" s="9">
        <v>236.25</v>
      </c>
      <c r="F25" s="10">
        <v>230.41666666666666</v>
      </c>
      <c r="G25" s="10">
        <v>226</v>
      </c>
      <c r="H25" s="12">
        <v>211.18181818181819</v>
      </c>
      <c r="I25" s="14">
        <v>207.22222222222223</v>
      </c>
      <c r="J25" s="14">
        <v>187.22222222222223</v>
      </c>
      <c r="K25" s="14">
        <v>178.33333333333334</v>
      </c>
      <c r="L25" s="16">
        <v>193.4375</v>
      </c>
      <c r="M25" s="17">
        <v>201.66</v>
      </c>
      <c r="N25" s="18">
        <v>218</v>
      </c>
      <c r="O25" s="19">
        <v>230</v>
      </c>
      <c r="P25" s="20">
        <v>219.5</v>
      </c>
      <c r="Q25" s="21">
        <v>224.5</v>
      </c>
      <c r="R25" s="20">
        <v>214.58333333333334</v>
      </c>
      <c r="S25" s="2">
        <v>223.18181818181819</v>
      </c>
      <c r="T25" s="20">
        <v>221.66666666666666</v>
      </c>
      <c r="U25" s="34">
        <v>217</v>
      </c>
      <c r="V25" s="25">
        <f t="shared" si="0"/>
        <v>4.7184986595174223</v>
      </c>
      <c r="W25" s="25">
        <f t="shared" si="1"/>
        <v>-2.1052631578947327</v>
      </c>
    </row>
    <row r="26" spans="1:23" ht="15" customHeight="1" x14ac:dyDescent="0.25">
      <c r="A26" s="3" t="s">
        <v>22</v>
      </c>
      <c r="B26" s="1" t="s">
        <v>1</v>
      </c>
      <c r="C26" s="2">
        <v>235.83333333333334</v>
      </c>
      <c r="D26" s="9">
        <v>240.71428571428572</v>
      </c>
      <c r="E26" s="9">
        <v>230</v>
      </c>
      <c r="F26" s="10">
        <v>223.5</v>
      </c>
      <c r="G26" s="10">
        <v>219.16666666666666</v>
      </c>
      <c r="H26" s="12">
        <v>224.09090909090909</v>
      </c>
      <c r="I26" s="14">
        <v>220</v>
      </c>
      <c r="J26" s="14">
        <v>216</v>
      </c>
      <c r="K26" s="14">
        <v>179</v>
      </c>
      <c r="L26" s="16">
        <v>216.875</v>
      </c>
      <c r="M26" s="17">
        <v>219.37</v>
      </c>
      <c r="N26" s="18">
        <v>221.42857142857142</v>
      </c>
      <c r="O26" s="19">
        <v>255.45454545454547</v>
      </c>
      <c r="P26" s="20">
        <v>229.5</v>
      </c>
      <c r="Q26" s="21">
        <v>230.83333333333334</v>
      </c>
      <c r="R26" s="20">
        <v>221.25</v>
      </c>
      <c r="S26" s="2">
        <v>224.5</v>
      </c>
      <c r="T26" s="20">
        <v>227.5</v>
      </c>
      <c r="U26" s="34">
        <v>224</v>
      </c>
      <c r="V26" s="25">
        <f t="shared" si="0"/>
        <v>1.8181818181818181</v>
      </c>
      <c r="W26" s="25">
        <f t="shared" si="1"/>
        <v>-1.5384615384615385</v>
      </c>
    </row>
    <row r="27" spans="1:23" ht="15" customHeight="1" x14ac:dyDescent="0.25">
      <c r="A27" s="3" t="s">
        <v>23</v>
      </c>
      <c r="B27" s="1" t="s">
        <v>1</v>
      </c>
      <c r="C27" s="2">
        <v>235.38461538461539</v>
      </c>
      <c r="D27" s="9">
        <v>250</v>
      </c>
      <c r="E27" s="9">
        <v>260</v>
      </c>
      <c r="F27" s="10">
        <v>249</v>
      </c>
      <c r="G27" s="10">
        <v>229.5</v>
      </c>
      <c r="H27" s="12">
        <v>217.5</v>
      </c>
      <c r="I27" s="14">
        <v>210.83333333333334</v>
      </c>
      <c r="J27" s="14">
        <v>204.444444444444</v>
      </c>
      <c r="K27" s="14">
        <v>175</v>
      </c>
      <c r="L27" s="16">
        <v>191.15384615384616</v>
      </c>
      <c r="M27" s="17">
        <v>214.44</v>
      </c>
      <c r="N27" s="18">
        <v>207</v>
      </c>
      <c r="O27" s="19">
        <v>211.25</v>
      </c>
      <c r="P27" s="20">
        <v>198</v>
      </c>
      <c r="Q27" s="21">
        <v>205</v>
      </c>
      <c r="R27" s="20">
        <v>201.42857142857142</v>
      </c>
      <c r="S27" s="2">
        <v>210.625</v>
      </c>
      <c r="T27" s="20">
        <v>217.77777777777777</v>
      </c>
      <c r="U27" s="34">
        <v>210</v>
      </c>
      <c r="V27" s="25">
        <f t="shared" si="0"/>
        <v>-0.39525691699605192</v>
      </c>
      <c r="W27" s="25">
        <f t="shared" si="1"/>
        <v>-3.5714285714285685</v>
      </c>
    </row>
    <row r="28" spans="1:23" ht="15" customHeight="1" x14ac:dyDescent="0.25">
      <c r="A28" s="3" t="s">
        <v>24</v>
      </c>
      <c r="B28" s="1" t="s">
        <v>1</v>
      </c>
      <c r="C28" s="2">
        <v>228.33333333333334</v>
      </c>
      <c r="D28" s="9">
        <v>253.33333333333334</v>
      </c>
      <c r="E28" s="9">
        <v>263.57142857142856</v>
      </c>
      <c r="F28" s="10">
        <v>220</v>
      </c>
      <c r="G28" s="10">
        <v>219.375</v>
      </c>
      <c r="H28" s="12">
        <v>235.55555555555554</v>
      </c>
      <c r="I28" s="14">
        <v>202</v>
      </c>
      <c r="J28" s="14">
        <v>203.33333333333334</v>
      </c>
      <c r="K28" s="14">
        <v>170</v>
      </c>
      <c r="L28" s="16">
        <v>191.53846153846155</v>
      </c>
      <c r="M28" s="17">
        <v>201</v>
      </c>
      <c r="N28" s="18">
        <v>198</v>
      </c>
      <c r="O28" s="19">
        <v>202.5</v>
      </c>
      <c r="P28" s="20">
        <v>201</v>
      </c>
      <c r="Q28" s="21">
        <v>200</v>
      </c>
      <c r="R28" s="20">
        <v>203.75</v>
      </c>
      <c r="S28" s="2">
        <v>205</v>
      </c>
      <c r="T28" s="20">
        <v>208.11500000000001</v>
      </c>
      <c r="U28" s="34">
        <v>208</v>
      </c>
      <c r="V28" s="25">
        <f t="shared" si="0"/>
        <v>2.9702970297029703</v>
      </c>
      <c r="W28" s="25">
        <f t="shared" si="1"/>
        <v>-5.525791028998827E-2</v>
      </c>
    </row>
    <row r="29" spans="1:23" ht="15" customHeight="1" x14ac:dyDescent="0.25">
      <c r="A29" s="3" t="s">
        <v>25</v>
      </c>
      <c r="B29" s="1" t="s">
        <v>1</v>
      </c>
      <c r="C29" s="2">
        <v>230</v>
      </c>
      <c r="D29" s="9">
        <v>252.1875</v>
      </c>
      <c r="E29" s="9">
        <v>242.61904761904762</v>
      </c>
      <c r="F29" s="10">
        <v>236.94444444444446</v>
      </c>
      <c r="G29" s="10">
        <v>230</v>
      </c>
      <c r="H29" s="12">
        <v>205.95238095238096</v>
      </c>
      <c r="I29" s="14">
        <v>187.1875</v>
      </c>
      <c r="J29" s="14">
        <v>179.8235294117647</v>
      </c>
      <c r="K29" s="14">
        <v>185.29411764705881</v>
      </c>
      <c r="L29" s="16">
        <v>191.47058823529412</v>
      </c>
      <c r="M29" s="17">
        <v>206.33</v>
      </c>
      <c r="N29" s="18">
        <v>216.53846153846155</v>
      </c>
      <c r="O29" s="19">
        <v>212.38095238095238</v>
      </c>
      <c r="P29" s="20">
        <v>203.52941176470588</v>
      </c>
      <c r="Q29" s="21">
        <v>201.36363636363637</v>
      </c>
      <c r="R29" s="20">
        <v>202.5</v>
      </c>
      <c r="S29" s="2">
        <v>210.25</v>
      </c>
      <c r="T29" s="20">
        <v>219.78260869565219</v>
      </c>
      <c r="U29" s="34">
        <v>217.11538461538501</v>
      </c>
      <c r="V29" s="25">
        <f t="shared" si="0"/>
        <v>15.988185437267452</v>
      </c>
      <c r="W29" s="25">
        <f t="shared" si="1"/>
        <v>-1.2135737655023744</v>
      </c>
    </row>
    <row r="30" spans="1:23" ht="15" customHeight="1" x14ac:dyDescent="0.25">
      <c r="A30" s="3" t="s">
        <v>26</v>
      </c>
      <c r="B30" s="1" t="s">
        <v>1</v>
      </c>
      <c r="C30" s="2">
        <v>227.77777777777777</v>
      </c>
      <c r="D30" s="9">
        <v>251.25</v>
      </c>
      <c r="E30" s="9">
        <v>250.5</v>
      </c>
      <c r="F30" s="10">
        <v>246.90909090909091</v>
      </c>
      <c r="G30" s="10">
        <v>227.08333333333334</v>
      </c>
      <c r="H30" s="12">
        <v>221.81818181818181</v>
      </c>
      <c r="I30" s="14">
        <v>185</v>
      </c>
      <c r="J30" s="14">
        <v>176.25</v>
      </c>
      <c r="K30" s="14">
        <v>180</v>
      </c>
      <c r="L30" s="16">
        <v>194.72222222222223</v>
      </c>
      <c r="M30" s="17">
        <v>183.75</v>
      </c>
      <c r="N30" s="18">
        <v>278.86363636363637</v>
      </c>
      <c r="O30" s="19">
        <v>223</v>
      </c>
      <c r="P30" s="20">
        <v>200</v>
      </c>
      <c r="Q30" s="21">
        <v>197</v>
      </c>
      <c r="R30" s="20">
        <v>203.15789473684211</v>
      </c>
      <c r="S30" s="2">
        <v>162.27272727272728</v>
      </c>
      <c r="T30" s="20">
        <v>175.41176470588201</v>
      </c>
      <c r="U30" s="34">
        <v>175.833333333333</v>
      </c>
      <c r="V30" s="25">
        <f t="shared" si="0"/>
        <v>-4.9549549549551344</v>
      </c>
      <c r="W30" s="25">
        <f t="shared" si="1"/>
        <v>0.24033087413369977</v>
      </c>
    </row>
    <row r="31" spans="1:23" ht="15" customHeight="1" x14ac:dyDescent="0.25">
      <c r="A31" s="3" t="s">
        <v>27</v>
      </c>
      <c r="B31" s="1" t="s">
        <v>1</v>
      </c>
      <c r="C31" s="2">
        <v>223.33333333333334</v>
      </c>
      <c r="D31" s="9">
        <v>248.57142857142858</v>
      </c>
      <c r="E31" s="9">
        <v>226.42857142857142</v>
      </c>
      <c r="F31" s="10">
        <v>237.5</v>
      </c>
      <c r="G31" s="10">
        <v>236.42857142857142</v>
      </c>
      <c r="H31" s="12">
        <v>230</v>
      </c>
      <c r="I31" s="14">
        <v>220</v>
      </c>
      <c r="J31" s="14">
        <v>224.230769230769</v>
      </c>
      <c r="K31" s="14">
        <v>181.42857142857142</v>
      </c>
      <c r="L31" s="16">
        <v>206.25</v>
      </c>
      <c r="M31" s="17">
        <v>200.28</v>
      </c>
      <c r="N31" s="18">
        <v>203.75</v>
      </c>
      <c r="O31" s="19">
        <v>221.42857142857142</v>
      </c>
      <c r="P31" s="20">
        <v>202.1</v>
      </c>
      <c r="Q31" s="21">
        <v>199</v>
      </c>
      <c r="R31" s="20">
        <v>201.81818181818181</v>
      </c>
      <c r="S31" s="2">
        <v>218.57142857142901</v>
      </c>
      <c r="T31" s="20">
        <v>200.5</v>
      </c>
      <c r="U31" s="34">
        <v>200.555555555556</v>
      </c>
      <c r="V31" s="25">
        <f t="shared" si="0"/>
        <v>-8.8383838383836366</v>
      </c>
      <c r="W31" s="25">
        <f t="shared" si="1"/>
        <v>2.7708506511719539E-2</v>
      </c>
    </row>
    <row r="32" spans="1:23" ht="15" customHeight="1" x14ac:dyDescent="0.25">
      <c r="A32" s="3" t="s">
        <v>39</v>
      </c>
      <c r="B32" s="1" t="s">
        <v>1</v>
      </c>
      <c r="C32" s="2">
        <v>198.33333333333334</v>
      </c>
      <c r="D32" s="9">
        <v>245.38461538461539</v>
      </c>
      <c r="E32" s="9">
        <v>238</v>
      </c>
      <c r="F32" s="10">
        <v>220.38461538461539</v>
      </c>
      <c r="G32" s="10">
        <v>210.5</v>
      </c>
      <c r="H32" s="12">
        <v>220.45454545454547</v>
      </c>
      <c r="I32" s="14">
        <v>180.07692307692301</v>
      </c>
      <c r="J32" s="14">
        <v>177.72727272727272</v>
      </c>
      <c r="K32" s="14">
        <v>184</v>
      </c>
      <c r="L32" s="16">
        <v>195</v>
      </c>
      <c r="M32" s="17">
        <v>192.3</v>
      </c>
      <c r="N32" s="18">
        <v>199.5</v>
      </c>
      <c r="O32" s="19">
        <v>192.30769230769232</v>
      </c>
      <c r="P32" s="20">
        <v>190.625</v>
      </c>
      <c r="Q32" s="21">
        <v>190.71428571428572</v>
      </c>
      <c r="R32" s="20">
        <v>193.57142857142858</v>
      </c>
      <c r="S32" s="2">
        <v>197.53333333333333</v>
      </c>
      <c r="T32" s="20">
        <v>200.333333333333</v>
      </c>
      <c r="U32" s="34">
        <v>200.875</v>
      </c>
      <c r="V32" s="25">
        <f t="shared" si="0"/>
        <v>11.549551473729219</v>
      </c>
      <c r="W32" s="25">
        <f t="shared" si="1"/>
        <v>0.27038269550765348</v>
      </c>
    </row>
    <row r="33" spans="1:23" ht="15" customHeight="1" x14ac:dyDescent="0.25">
      <c r="A33" s="3" t="s">
        <v>28</v>
      </c>
      <c r="B33" s="1" t="s">
        <v>1</v>
      </c>
      <c r="C33" s="2">
        <v>223</v>
      </c>
      <c r="D33" s="9">
        <v>248.33333333333334</v>
      </c>
      <c r="E33" s="9">
        <v>254.375</v>
      </c>
      <c r="F33" s="10">
        <v>251.25</v>
      </c>
      <c r="G33" s="10">
        <v>228.46153846153845</v>
      </c>
      <c r="H33" s="12">
        <v>212.8125</v>
      </c>
      <c r="I33" s="14">
        <v>183.33333333333334</v>
      </c>
      <c r="J33" s="14">
        <v>182.85714285714286</v>
      </c>
      <c r="K33" s="14">
        <v>180</v>
      </c>
      <c r="L33" s="16">
        <v>206</v>
      </c>
      <c r="M33" s="17">
        <v>190.42</v>
      </c>
      <c r="N33" s="18">
        <v>199.55</v>
      </c>
      <c r="O33" s="19">
        <v>183.75</v>
      </c>
      <c r="P33" s="20">
        <v>190</v>
      </c>
      <c r="Q33" s="21">
        <v>202.33333333333334</v>
      </c>
      <c r="R33" s="20">
        <v>194.28571428571428</v>
      </c>
      <c r="S33" s="2">
        <v>190.15</v>
      </c>
      <c r="T33" s="20">
        <v>194.0625</v>
      </c>
      <c r="U33" s="34">
        <v>195.38461538461499</v>
      </c>
      <c r="V33" s="25">
        <f t="shared" si="0"/>
        <v>6.5734265734263522</v>
      </c>
      <c r="W33" s="25">
        <f t="shared" si="1"/>
        <v>0.68128328997873822</v>
      </c>
    </row>
    <row r="34" spans="1:23" ht="15" customHeight="1" x14ac:dyDescent="0.25">
      <c r="A34" s="3" t="s">
        <v>29</v>
      </c>
      <c r="B34" s="1" t="s">
        <v>1</v>
      </c>
      <c r="C34" s="2">
        <v>255</v>
      </c>
      <c r="D34" s="9">
        <v>220</v>
      </c>
      <c r="E34" s="9">
        <v>242.52941176470588</v>
      </c>
      <c r="F34" s="10">
        <v>218</v>
      </c>
      <c r="G34" s="10">
        <v>206.42857142857142</v>
      </c>
      <c r="H34" s="12">
        <v>192.5</v>
      </c>
      <c r="I34" s="14">
        <v>185.769230769231</v>
      </c>
      <c r="J34" s="14">
        <v>170.35714285714286</v>
      </c>
      <c r="K34" s="14">
        <v>183.46153846153845</v>
      </c>
      <c r="L34" s="16">
        <v>217.5</v>
      </c>
      <c r="M34" s="17">
        <v>200</v>
      </c>
      <c r="N34" s="18">
        <v>198.5</v>
      </c>
      <c r="O34" s="19">
        <v>199.66666666666666</v>
      </c>
      <c r="P34" s="20">
        <v>199.28571428571428</v>
      </c>
      <c r="Q34" s="21">
        <v>198.33333333333334</v>
      </c>
      <c r="R34" s="20">
        <v>196</v>
      </c>
      <c r="S34" s="2">
        <v>215.83333333333334</v>
      </c>
      <c r="T34" s="20">
        <v>212.222222222222</v>
      </c>
      <c r="U34" s="34">
        <v>207.777777777778</v>
      </c>
      <c r="V34" s="25">
        <f t="shared" si="0"/>
        <v>11.847250977685739</v>
      </c>
      <c r="W34" s="25">
        <f t="shared" si="1"/>
        <v>-2.0942408376961286</v>
      </c>
    </row>
    <row r="35" spans="1:23" ht="15" customHeight="1" x14ac:dyDescent="0.25">
      <c r="A35" s="3" t="s">
        <v>30</v>
      </c>
      <c r="B35" s="1" t="s">
        <v>1</v>
      </c>
      <c r="C35" s="2">
        <v>220</v>
      </c>
      <c r="D35" s="9">
        <v>226.66666666666666</v>
      </c>
      <c r="E35" s="9">
        <v>242.1875</v>
      </c>
      <c r="F35" s="10">
        <v>230.76190476190476</v>
      </c>
      <c r="G35" s="10">
        <v>207.14285714285714</v>
      </c>
      <c r="H35" s="12">
        <v>202.10526315789474</v>
      </c>
      <c r="I35" s="14">
        <v>168.66666666666666</v>
      </c>
      <c r="J35" s="14">
        <v>178.2</v>
      </c>
      <c r="K35" s="14">
        <v>187.94117647058823</v>
      </c>
      <c r="L35" s="16">
        <v>212.5</v>
      </c>
      <c r="M35" s="17">
        <v>192.14</v>
      </c>
      <c r="N35" s="18">
        <v>194.21875</v>
      </c>
      <c r="O35" s="19">
        <v>205.33333333333334</v>
      </c>
      <c r="P35" s="20">
        <v>197.75</v>
      </c>
      <c r="Q35" s="21">
        <v>207.94117647058823</v>
      </c>
      <c r="R35" s="20">
        <v>191.27777777777777</v>
      </c>
      <c r="S35" s="2">
        <v>202.33333333333334</v>
      </c>
      <c r="T35" s="20">
        <v>200.727272727273</v>
      </c>
      <c r="U35" s="34">
        <v>200.58823529411799</v>
      </c>
      <c r="V35" s="25">
        <f t="shared" si="0"/>
        <v>18.925831202046247</v>
      </c>
      <c r="W35" s="25">
        <f t="shared" si="1"/>
        <v>-6.9266837169615694E-2</v>
      </c>
    </row>
    <row r="36" spans="1:23" ht="15" customHeight="1" x14ac:dyDescent="0.25">
      <c r="A36" s="3" t="s">
        <v>31</v>
      </c>
      <c r="B36" s="1" t="s">
        <v>1</v>
      </c>
      <c r="C36" s="2">
        <v>219</v>
      </c>
      <c r="D36" s="9">
        <v>245</v>
      </c>
      <c r="E36" s="9">
        <v>209.16666666666666</v>
      </c>
      <c r="F36" s="10">
        <v>228.75</v>
      </c>
      <c r="G36" s="10">
        <v>223.125</v>
      </c>
      <c r="H36" s="12">
        <v>202.5</v>
      </c>
      <c r="I36" s="14">
        <v>206.11111111111111</v>
      </c>
      <c r="J36" s="14">
        <v>206.5</v>
      </c>
      <c r="K36" s="14">
        <v>176.66666666666666</v>
      </c>
      <c r="L36" s="16">
        <v>195</v>
      </c>
      <c r="M36" s="17">
        <v>202.72</v>
      </c>
      <c r="N36" s="18">
        <v>184.375</v>
      </c>
      <c r="O36" s="19">
        <v>200.55555555555554</v>
      </c>
      <c r="P36" s="20">
        <v>204.55555555555554</v>
      </c>
      <c r="Q36" s="21">
        <v>200</v>
      </c>
      <c r="R36" s="20">
        <v>202.77777777777777</v>
      </c>
      <c r="S36" s="2">
        <v>215</v>
      </c>
      <c r="T36" s="20">
        <v>204.44444444444446</v>
      </c>
      <c r="U36" s="34">
        <v>200</v>
      </c>
      <c r="V36" s="25">
        <f t="shared" si="0"/>
        <v>-2.9649595687331551</v>
      </c>
      <c r="W36" s="25">
        <f t="shared" si="1"/>
        <v>-2.173913043478267</v>
      </c>
    </row>
    <row r="37" spans="1:23" ht="15" customHeight="1" x14ac:dyDescent="0.25">
      <c r="A37" s="3" t="s">
        <v>32</v>
      </c>
      <c r="B37" s="1" t="s">
        <v>1</v>
      </c>
      <c r="C37" s="2">
        <v>241.70588235294119</v>
      </c>
      <c r="D37" s="9">
        <v>250</v>
      </c>
      <c r="E37" s="9">
        <v>212.14285714285714</v>
      </c>
      <c r="F37" s="10">
        <v>210</v>
      </c>
      <c r="G37" s="10">
        <v>210.71428571428572</v>
      </c>
      <c r="H37" s="12">
        <v>211.15384615384616</v>
      </c>
      <c r="I37" s="14">
        <v>213.055555555556</v>
      </c>
      <c r="J37" s="14">
        <v>193.21428571428572</v>
      </c>
      <c r="K37" s="14">
        <v>190</v>
      </c>
      <c r="L37" s="16">
        <v>195.66666666666666</v>
      </c>
      <c r="M37" s="17">
        <v>200.9</v>
      </c>
      <c r="N37" s="18">
        <v>195</v>
      </c>
      <c r="O37" s="19">
        <v>212.14285714285714</v>
      </c>
      <c r="P37" s="20">
        <v>217.1875</v>
      </c>
      <c r="Q37" s="21">
        <v>203</v>
      </c>
      <c r="R37" s="20">
        <v>204.23076923076923</v>
      </c>
      <c r="S37" s="2">
        <v>199.33333333333334</v>
      </c>
      <c r="T37" s="20">
        <v>198.52941176470588</v>
      </c>
      <c r="U37" s="34">
        <v>194.8125</v>
      </c>
      <c r="V37" s="25">
        <f t="shared" si="0"/>
        <v>-8.5625814863104903</v>
      </c>
      <c r="W37" s="25">
        <f t="shared" si="1"/>
        <v>-1.8722222222222231</v>
      </c>
    </row>
    <row r="38" spans="1:23" ht="15" customHeight="1" x14ac:dyDescent="0.25">
      <c r="A38" s="3" t="s">
        <v>33</v>
      </c>
      <c r="B38" s="1" t="s">
        <v>1</v>
      </c>
      <c r="C38" s="2">
        <v>239.16666666666666</v>
      </c>
      <c r="D38" s="9">
        <v>248.33333333333334</v>
      </c>
      <c r="E38" s="9">
        <v>248.33333333333334</v>
      </c>
      <c r="F38" s="10">
        <v>250</v>
      </c>
      <c r="G38" s="10">
        <v>255.71428571428572</v>
      </c>
      <c r="H38" s="12">
        <v>227.14285714285714</v>
      </c>
      <c r="I38" s="14">
        <v>222.857142857143</v>
      </c>
      <c r="J38" s="14">
        <v>227.857142857143</v>
      </c>
      <c r="K38" s="14">
        <v>180</v>
      </c>
      <c r="L38" s="16">
        <v>190.71428571428572</v>
      </c>
      <c r="M38" s="17">
        <v>216.66</v>
      </c>
      <c r="N38" s="18">
        <v>222</v>
      </c>
      <c r="O38" s="19">
        <v>256</v>
      </c>
      <c r="P38" s="20">
        <v>264</v>
      </c>
      <c r="Q38" s="21">
        <v>249.28571428571428</v>
      </c>
      <c r="R38" s="20">
        <v>224</v>
      </c>
      <c r="S38" s="2">
        <v>222.85714285714286</v>
      </c>
      <c r="T38" s="20">
        <v>226.25</v>
      </c>
      <c r="U38" s="34">
        <v>222</v>
      </c>
      <c r="V38" s="25">
        <f t="shared" si="0"/>
        <v>-0.38461538461544997</v>
      </c>
      <c r="W38" s="25">
        <f t="shared" si="1"/>
        <v>-1.8784530386740332</v>
      </c>
    </row>
    <row r="39" spans="1:23" ht="15" customHeight="1" x14ac:dyDescent="0.25">
      <c r="A39" s="3" t="s">
        <v>34</v>
      </c>
      <c r="B39" s="1" t="s">
        <v>1</v>
      </c>
      <c r="C39" s="2">
        <v>200</v>
      </c>
      <c r="D39" s="9">
        <v>255.18333333333331</v>
      </c>
      <c r="E39" s="9">
        <v>216.66666666666666</v>
      </c>
      <c r="F39" s="10">
        <v>234.28571428571428</v>
      </c>
      <c r="G39" s="10">
        <v>218.57142857142858</v>
      </c>
      <c r="H39" s="12">
        <v>221.666666666667</v>
      </c>
      <c r="I39" s="14">
        <v>228.57142857142901</v>
      </c>
      <c r="J39" s="14">
        <v>221.42857142857099</v>
      </c>
      <c r="K39" s="14">
        <v>198</v>
      </c>
      <c r="L39" s="16">
        <v>198.5</v>
      </c>
      <c r="M39" s="17">
        <v>217.5</v>
      </c>
      <c r="N39" s="18">
        <v>252.5</v>
      </c>
      <c r="O39" s="19">
        <v>250.25</v>
      </c>
      <c r="P39" s="20">
        <v>232</v>
      </c>
      <c r="Q39" s="21">
        <v>254.28571428571428</v>
      </c>
      <c r="R39" s="20">
        <v>250</v>
      </c>
      <c r="S39" s="2">
        <v>253.33333333333334</v>
      </c>
      <c r="T39" s="20">
        <v>255.12</v>
      </c>
      <c r="U39" s="34">
        <v>231.25</v>
      </c>
      <c r="V39" s="25">
        <f t="shared" si="0"/>
        <v>1.1718749999998059</v>
      </c>
      <c r="W39" s="25">
        <f t="shared" si="1"/>
        <v>-9.3563813107557259</v>
      </c>
    </row>
    <row r="40" spans="1:23" ht="15" customHeight="1" x14ac:dyDescent="0.25">
      <c r="A40" s="3" t="s">
        <v>35</v>
      </c>
      <c r="B40" s="1" t="s">
        <v>1</v>
      </c>
      <c r="C40" s="2">
        <v>226.875</v>
      </c>
      <c r="D40" s="9">
        <v>250</v>
      </c>
      <c r="E40" s="9">
        <v>220</v>
      </c>
      <c r="F40" s="10">
        <v>210</v>
      </c>
      <c r="G40" s="10">
        <v>200</v>
      </c>
      <c r="H40" s="13">
        <v>203.89</v>
      </c>
      <c r="I40" s="14">
        <v>190.34</v>
      </c>
      <c r="J40" s="15">
        <v>188.93</v>
      </c>
      <c r="K40" s="14">
        <v>180</v>
      </c>
      <c r="L40" s="16">
        <v>192.22222222222223</v>
      </c>
      <c r="M40" s="17">
        <v>190.66</v>
      </c>
      <c r="N40" s="18">
        <v>200</v>
      </c>
      <c r="O40" s="19">
        <v>223.33333333333334</v>
      </c>
      <c r="P40" s="20">
        <v>238</v>
      </c>
      <c r="Q40" s="21">
        <v>224.28571428571428</v>
      </c>
      <c r="R40" s="20">
        <v>200</v>
      </c>
      <c r="S40" s="2">
        <v>214.5</v>
      </c>
      <c r="T40" s="20">
        <v>205</v>
      </c>
      <c r="U40" s="34">
        <v>200</v>
      </c>
      <c r="V40" s="25">
        <f t="shared" si="0"/>
        <v>5.0751287170326762</v>
      </c>
      <c r="W40" s="25">
        <f t="shared" si="1"/>
        <v>-2.4390243902439024</v>
      </c>
    </row>
    <row r="41" spans="1:23" ht="15" customHeight="1" x14ac:dyDescent="0.25">
      <c r="A41" s="3" t="s">
        <v>36</v>
      </c>
      <c r="B41" s="1" t="s">
        <v>1</v>
      </c>
      <c r="C41" s="2">
        <v>213.75</v>
      </c>
      <c r="D41" s="9">
        <v>237.85714285714286</v>
      </c>
      <c r="E41" s="9">
        <v>217.69230769230768</v>
      </c>
      <c r="F41" s="10">
        <v>228.75</v>
      </c>
      <c r="G41" s="10">
        <v>230</v>
      </c>
      <c r="H41" s="12">
        <v>204.28571428571428</v>
      </c>
      <c r="I41" s="14">
        <v>189.363636363636</v>
      </c>
      <c r="J41" s="14">
        <v>216.25</v>
      </c>
      <c r="K41" s="14">
        <v>197.90909090909091</v>
      </c>
      <c r="L41" s="16">
        <v>218.75</v>
      </c>
      <c r="M41" s="17">
        <v>207.07</v>
      </c>
      <c r="N41" s="18">
        <v>190</v>
      </c>
      <c r="O41" s="19">
        <v>211.66666666666666</v>
      </c>
      <c r="P41" s="20">
        <v>205</v>
      </c>
      <c r="Q41" s="21">
        <v>213.75</v>
      </c>
      <c r="R41" s="20">
        <v>217</v>
      </c>
      <c r="S41" s="2">
        <v>190</v>
      </c>
      <c r="T41" s="20">
        <v>200.71428571428572</v>
      </c>
      <c r="U41" s="34">
        <v>199.5</v>
      </c>
      <c r="V41" s="25">
        <f t="shared" si="0"/>
        <v>5.352856457033325</v>
      </c>
      <c r="W41" s="25">
        <f t="shared" si="1"/>
        <v>-0.604982206405698</v>
      </c>
    </row>
    <row r="42" spans="1:23" ht="15" customHeight="1" x14ac:dyDescent="0.25">
      <c r="A42" s="4" t="s">
        <v>40</v>
      </c>
      <c r="B42" s="27"/>
      <c r="C42" s="28">
        <f>AVERAGE(C5:C41)</f>
        <v>227.19712789198084</v>
      </c>
      <c r="D42" s="28">
        <f>AVERAGE(D5:D41)</f>
        <v>249.37753052238341</v>
      </c>
      <c r="E42" s="28">
        <f>AVERAGE(E5:E41)</f>
        <v>234.55367784044259</v>
      </c>
      <c r="F42" s="28">
        <f>AVERAGE(F5:F41)</f>
        <v>229.24706726324371</v>
      </c>
      <c r="G42" s="28">
        <f>AVERAGE(G5:G41)</f>
        <v>216.29651115835321</v>
      </c>
      <c r="H42" s="28">
        <f>AVERAGE(H5:H41)</f>
        <v>210.41928436356457</v>
      </c>
      <c r="I42" s="28">
        <f>AVERAGE(I5:I41)</f>
        <v>197.6240864106654</v>
      </c>
      <c r="J42" s="28">
        <f>AVERAGE(J5:J41)</f>
        <v>196.23442066046283</v>
      </c>
      <c r="K42" s="28">
        <f>AVERAGE(K5:K41)</f>
        <v>184.79960115621881</v>
      </c>
      <c r="L42" s="28">
        <f>AVERAGE(L5:L41)</f>
        <v>201.95591923533098</v>
      </c>
      <c r="M42" s="5">
        <f>AVERAGE(M5:M41)</f>
        <v>199.26432432432429</v>
      </c>
      <c r="N42" s="28">
        <f>AVERAGE(N5:N41)</f>
        <v>206.58302288308582</v>
      </c>
      <c r="O42" s="28">
        <f>AVERAGE(O5:O41)</f>
        <v>213.82082534779903</v>
      </c>
      <c r="P42" s="28">
        <f>AVERAGE(P5:P41)</f>
        <v>209.88710040970105</v>
      </c>
      <c r="Q42" s="28">
        <f>AVERAGE(Q5:Q41)</f>
        <v>206.41388721567751</v>
      </c>
      <c r="R42" s="28">
        <f>AVERAGE(R5:R41)</f>
        <v>204.34516069284376</v>
      </c>
      <c r="S42" s="28">
        <f>AVERAGE(S5:S41)</f>
        <v>205.66760223524929</v>
      </c>
      <c r="T42" s="28">
        <f>AVERAGE(T5:T41)</f>
        <v>204.97427224551839</v>
      </c>
      <c r="U42" s="28">
        <f>AVERAGE(U5:U41)</f>
        <v>204.32402942182352</v>
      </c>
      <c r="V42" s="29">
        <f t="shared" si="0"/>
        <v>3.3902461652551592</v>
      </c>
      <c r="W42" s="29">
        <f t="shared" si="1"/>
        <v>-0.31723143425337103</v>
      </c>
    </row>
    <row r="43" spans="1:23" ht="15" customHeight="1" x14ac:dyDescent="0.25">
      <c r="A43" s="4" t="s">
        <v>41</v>
      </c>
      <c r="B43" s="27"/>
      <c r="C43" s="28" t="e">
        <f>C42/#REF!*100-100</f>
        <v>#REF!</v>
      </c>
      <c r="D43" s="28">
        <f>D42/C42*100-100</f>
        <v>9.7626245702138021</v>
      </c>
      <c r="E43" s="28">
        <f>E42/D42*100-100</f>
        <v>-5.9443417580118592</v>
      </c>
      <c r="F43" s="28">
        <f>F42/E42*100-100</f>
        <v>-2.2624290635974376</v>
      </c>
      <c r="G43" s="28">
        <f>G42/F42*100-100</f>
        <v>-5.6491698059628419</v>
      </c>
      <c r="H43" s="28">
        <f>H42/G42*100-100</f>
        <v>-2.7172083189478116</v>
      </c>
      <c r="I43" s="28">
        <f>I42/H42*100-100</f>
        <v>-6.0808105072686658</v>
      </c>
      <c r="J43" s="28">
        <f>J42/I42*100-100</f>
        <v>-0.70318642602846637</v>
      </c>
      <c r="K43" s="28">
        <f>K42/J42*100-100</f>
        <v>-5.827122207081743</v>
      </c>
      <c r="L43" s="28">
        <f>L42/K42*100-100</f>
        <v>9.2837419408763822</v>
      </c>
      <c r="M43" s="28">
        <f>M42/L42*100-100</f>
        <v>-1.3327635660286319</v>
      </c>
      <c r="N43" s="28">
        <f>N42/M42*100-100</f>
        <v>3.6728594461543196</v>
      </c>
      <c r="O43" s="28">
        <f>O42/N42*100-100</f>
        <v>3.5035804799939569</v>
      </c>
      <c r="P43" s="28">
        <f>P42/O42*100-100</f>
        <v>-1.8397295640868521</v>
      </c>
      <c r="Q43" s="28">
        <f>Q42/P42*100-100</f>
        <v>-1.6548006939177355</v>
      </c>
      <c r="R43" s="28">
        <f>R42/Q42*100-100</f>
        <v>-1.0022225494315506</v>
      </c>
      <c r="S43" s="28">
        <f>S42/R42*100-100</f>
        <v>0.64716068534322346</v>
      </c>
      <c r="T43" s="28">
        <f>T42/S42*100-100</f>
        <v>-0.3371119136877212</v>
      </c>
      <c r="U43" s="28">
        <f>U42/T42*100-100</f>
        <v>-0.31723143425337241</v>
      </c>
      <c r="V43" s="25"/>
      <c r="W43" s="25"/>
    </row>
    <row r="44" spans="1:23" ht="15" customHeight="1" x14ac:dyDescent="0.25">
      <c r="A44" s="4" t="s">
        <v>42</v>
      </c>
      <c r="B44" s="27"/>
      <c r="C44" s="28" t="e">
        <f>C42/#REF!*100-100</f>
        <v>#REF!</v>
      </c>
      <c r="D44" s="28" t="e">
        <f>D42/#REF!*100-100</f>
        <v>#REF!</v>
      </c>
      <c r="E44" s="28" t="e">
        <f>E42/#REF!*100-100</f>
        <v>#REF!</v>
      </c>
      <c r="F44" s="28" t="e">
        <f>F42/#REF!*100-100</f>
        <v>#REF!</v>
      </c>
      <c r="G44" s="28" t="e">
        <f>G42/#REF!*100-100</f>
        <v>#REF!</v>
      </c>
      <c r="H44" s="28" t="e">
        <f>H42/#REF!*100-100</f>
        <v>#REF!</v>
      </c>
      <c r="I44" s="28" t="e">
        <f>I42/#REF!*100-100</f>
        <v>#REF!</v>
      </c>
      <c r="J44" s="28" t="e">
        <f>J42/#REF!*100-100</f>
        <v>#REF!</v>
      </c>
      <c r="K44" s="28" t="e">
        <f>K42/#REF!*100-100</f>
        <v>#REF!</v>
      </c>
      <c r="L44" s="28" t="e">
        <f>L42/#REF!*100-100</f>
        <v>#REF!</v>
      </c>
      <c r="M44" s="28" t="e">
        <f>M42/#REF!*100-100</f>
        <v>#REF!</v>
      </c>
      <c r="N44" s="28" t="e">
        <f>N42/#REF!*100-100</f>
        <v>#REF!</v>
      </c>
      <c r="O44" s="28">
        <f>O42/C42*100-100</f>
        <v>-5.887531531886907</v>
      </c>
      <c r="P44" s="28">
        <f>P42/D42*100-100</f>
        <v>-15.835600757598257</v>
      </c>
      <c r="Q44" s="28">
        <f>Q42/E42*100-100</f>
        <v>-11.997164522786747</v>
      </c>
      <c r="R44" s="28">
        <f>R42/F42*100-100</f>
        <v>-10.862475523756714</v>
      </c>
      <c r="S44" s="28">
        <f>S42/G42*100-100</f>
        <v>-4.9140454768234321</v>
      </c>
      <c r="T44" s="28">
        <f>T42/H42*100-100</f>
        <v>-2.5876963390096108</v>
      </c>
      <c r="U44" s="28">
        <f>U42/I42*100-100</f>
        <v>3.3902461652551636</v>
      </c>
      <c r="V44" s="25"/>
      <c r="W44" s="25"/>
    </row>
    <row r="46" spans="1:23" ht="15" customHeight="1" x14ac:dyDescent="0.25">
      <c r="A46" s="33" t="s">
        <v>43</v>
      </c>
      <c r="B46" s="30"/>
      <c r="C46" s="30"/>
      <c r="D46" s="30"/>
    </row>
    <row r="47" spans="1:23" ht="15" customHeight="1" x14ac:dyDescent="0.25">
      <c r="A47" s="32" t="s">
        <v>9</v>
      </c>
      <c r="B47" s="31">
        <v>247.5</v>
      </c>
      <c r="C47" s="30"/>
      <c r="D47" s="30"/>
    </row>
    <row r="48" spans="1:23" ht="15" customHeight="1" x14ac:dyDescent="0.25">
      <c r="A48" s="32" t="s">
        <v>34</v>
      </c>
      <c r="B48" s="31">
        <v>231.25</v>
      </c>
      <c r="C48" s="30"/>
      <c r="D48" s="32"/>
    </row>
    <row r="49" spans="1:4" ht="15" customHeight="1" x14ac:dyDescent="0.25">
      <c r="A49" s="32" t="s">
        <v>16</v>
      </c>
      <c r="B49" s="31">
        <v>228.33</v>
      </c>
      <c r="C49" s="30"/>
      <c r="D49" s="32"/>
    </row>
    <row r="50" spans="1:4" ht="15" customHeight="1" x14ac:dyDescent="0.25">
      <c r="A50" s="30"/>
      <c r="B50" s="30"/>
      <c r="C50" s="30"/>
      <c r="D50" s="30"/>
    </row>
    <row r="51" spans="1:4" ht="15" customHeight="1" x14ac:dyDescent="0.25">
      <c r="A51" s="33" t="s">
        <v>44</v>
      </c>
      <c r="B51" s="30"/>
      <c r="C51" s="30"/>
      <c r="D51" s="30"/>
    </row>
    <row r="52" spans="1:4" ht="15" customHeight="1" x14ac:dyDescent="0.25">
      <c r="A52" s="32" t="s">
        <v>2</v>
      </c>
      <c r="B52" s="31">
        <v>184</v>
      </c>
      <c r="C52" s="30"/>
      <c r="D52" s="32"/>
    </row>
    <row r="53" spans="1:4" ht="15" customHeight="1" x14ac:dyDescent="0.25">
      <c r="A53" s="32" t="s">
        <v>3</v>
      </c>
      <c r="B53" s="31">
        <v>180.35</v>
      </c>
      <c r="C53" s="30"/>
      <c r="D53" s="32"/>
    </row>
    <row r="54" spans="1:4" ht="15" customHeight="1" x14ac:dyDescent="0.25">
      <c r="A54" s="32" t="s">
        <v>26</v>
      </c>
      <c r="B54" s="31">
        <v>175.83</v>
      </c>
      <c r="C54" s="30"/>
      <c r="D54" s="3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Diesel June15-June 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2018-08-13T17:03:25Z</dcterms:modified>
</cp:coreProperties>
</file>